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I13" i="1"/>
  <c r="K13" s="1"/>
  <c r="I24"/>
  <c r="K24" s="1"/>
  <c r="L48"/>
  <c r="L14"/>
  <c r="L15"/>
  <c r="L16"/>
  <c r="L17"/>
  <c r="L18"/>
  <c r="L19"/>
  <c r="L20"/>
  <c r="L21"/>
  <c r="L22"/>
  <c r="L23"/>
  <c r="L24"/>
  <c r="L26"/>
  <c r="L27"/>
  <c r="L28"/>
  <c r="L30"/>
  <c r="L31"/>
  <c r="L32"/>
  <c r="L34"/>
  <c r="L35"/>
  <c r="L36"/>
  <c r="L37"/>
  <c r="L38"/>
  <c r="L39"/>
  <c r="L40"/>
  <c r="L41"/>
  <c r="L42"/>
  <c r="L43"/>
  <c r="L44"/>
  <c r="L45"/>
  <c r="L46"/>
  <c r="L49"/>
  <c r="L50"/>
  <c r="K14"/>
  <c r="K15"/>
  <c r="K16"/>
  <c r="K17"/>
  <c r="K18"/>
  <c r="K19"/>
  <c r="K20"/>
  <c r="K21"/>
  <c r="K22"/>
  <c r="K23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L29"/>
  <c r="L47" l="1"/>
  <c r="L33"/>
  <c r="L25"/>
  <c r="L13"/>
  <c r="K12"/>
  <c r="L12" l="1"/>
</calcChain>
</file>

<file path=xl/sharedStrings.xml><?xml version="1.0" encoding="utf-8"?>
<sst xmlns="http://schemas.openxmlformats.org/spreadsheetml/2006/main" count="78" uniqueCount="71">
  <si>
    <t xml:space="preserve"> </t>
  </si>
  <si>
    <t xml:space="preserve">MOKESČIO, NUSTATYTO IKIMOKYKLINĖS  ĮSTAIGOS REIKMĖMS, </t>
  </si>
  <si>
    <t>Eil. Nr.</t>
  </si>
  <si>
    <t xml:space="preserve">PREKĖS, PRIEMONĖS IR PASLAUGOS </t>
  </si>
  <si>
    <t>I Ketvirtis</t>
  </si>
  <si>
    <t>II Ketvirtis</t>
  </si>
  <si>
    <t>III Ketvirtis</t>
  </si>
  <si>
    <t>IV Ketvirtis</t>
  </si>
  <si>
    <t>Iš viso per metus</t>
  </si>
  <si>
    <t>Planuota lėšų</t>
  </si>
  <si>
    <t>Iš viso</t>
  </si>
  <si>
    <t>1.</t>
  </si>
  <si>
    <t>Prekės ir priemonės higienos normų reikalavimų vykdymui:</t>
  </si>
  <si>
    <t>1.1. elektros prekės.</t>
  </si>
  <si>
    <t>1.3.  inventorius vidaus patalpoms valyti (kibirai, grindų plovimo inventorius ir kt.).</t>
  </si>
  <si>
    <t>1.4. indai, stalo įrankiai ir kt.</t>
  </si>
  <si>
    <t>1.6. santechnikos prekės.</t>
  </si>
  <si>
    <t>1.7. būtinosios remonto prekės</t>
  </si>
  <si>
    <t>1.8. pirmosios pagalbos priemonės</t>
  </si>
  <si>
    <t>1.9. kitos būtinosios prekės ir priemonės</t>
  </si>
  <si>
    <t>2.</t>
  </si>
  <si>
    <t>Apranga, patalynė</t>
  </si>
  <si>
    <t>3.</t>
  </si>
  <si>
    <t>Ilgalaikio materialiojo turto einamasis remontas</t>
  </si>
  <si>
    <t>5.</t>
  </si>
  <si>
    <t xml:space="preserve">Ryšiai: </t>
  </si>
  <si>
    <t>5.1. ryšių paslaugos</t>
  </si>
  <si>
    <t>5.2. interneto paslaugos</t>
  </si>
  <si>
    <t>5.3. interneto svetainės priežiūra</t>
  </si>
  <si>
    <t>6.</t>
  </si>
  <si>
    <t>Kitos paslaugos:</t>
  </si>
  <si>
    <t>6.2. atliekų išvežimas</t>
  </si>
  <si>
    <t>6.3. kenkėjų kontrolė</t>
  </si>
  <si>
    <t>6.5. gesintuvų patikra</t>
  </si>
  <si>
    <t>6.6. svarstyklių patikra</t>
  </si>
  <si>
    <t>6.7. varžų patikra</t>
  </si>
  <si>
    <t>6.8. termometrų patikra</t>
  </si>
  <si>
    <t>6.9. buhalterinių programų priežiūra</t>
  </si>
  <si>
    <t>6.10. kitos būtinosios paslaugos ir patikros</t>
  </si>
  <si>
    <t>7.</t>
  </si>
  <si>
    <t>8.</t>
  </si>
  <si>
    <t>Kanceliarinės  prekės</t>
  </si>
  <si>
    <t>10.</t>
  </si>
  <si>
    <t>Kvalifikacija:</t>
  </si>
  <si>
    <t>10.1.administracijos ir nepedagoginių darbuotojų mokymai</t>
  </si>
  <si>
    <t>10.2.pirmosios pagalbos ir higienos įgūdžių mokymai</t>
  </si>
  <si>
    <t>11.</t>
  </si>
  <si>
    <t>Komandiruotės:</t>
  </si>
  <si>
    <t>PAKEITIMAI:</t>
  </si>
  <si>
    <t>1.2. valymo, dezinfekavimo ir skalbimo priemonės.</t>
  </si>
  <si>
    <t>1.5. inventorius teritorijai prižiūrėti</t>
  </si>
  <si>
    <t>4.</t>
  </si>
  <si>
    <t>6.4. dažomųjų miltelių, kasečių keitimas, pildymas.</t>
  </si>
  <si>
    <t>9.</t>
  </si>
  <si>
    <t xml:space="preserve">                            PATVIRTINTA</t>
  </si>
  <si>
    <t xml:space="preserve">                                               Panevėžio miesto savivaldybės administracijos</t>
  </si>
  <si>
    <t>1.10. baldai</t>
  </si>
  <si>
    <r>
      <t>Komunalinės paslaugos</t>
    </r>
    <r>
      <rPr>
        <sz val="11"/>
        <color rgb="FFFF0000"/>
        <rFont val="Times New Roman"/>
        <family val="1"/>
        <charset val="186"/>
      </rPr>
      <t>*</t>
    </r>
    <r>
      <rPr>
        <b/>
        <sz val="11"/>
        <color rgb="FFFF0000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:</t>
    </r>
  </si>
  <si>
    <r>
      <t>3.1. elektros energija</t>
    </r>
    <r>
      <rPr>
        <sz val="11"/>
        <color rgb="FFFF0000"/>
        <rFont val="Times New Roman"/>
        <family val="1"/>
        <charset val="186"/>
      </rPr>
      <t>*</t>
    </r>
  </si>
  <si>
    <r>
      <t>3.2. geriamasis vanduo, nuotekos</t>
    </r>
    <r>
      <rPr>
        <sz val="11"/>
        <color rgb="FFFF0000"/>
        <rFont val="Times New Roman"/>
        <family val="1"/>
        <charset val="186"/>
      </rPr>
      <t>*</t>
    </r>
  </si>
  <si>
    <r>
      <t>6.1. gamtinės dujos</t>
    </r>
    <r>
      <rPr>
        <sz val="11"/>
        <color rgb="FFFF0000"/>
        <rFont val="Times New Roman"/>
        <family val="1"/>
        <charset val="186"/>
      </rPr>
      <t>*</t>
    </r>
  </si>
  <si>
    <r>
      <t xml:space="preserve">Spaudiniai, nesusiję su ugdymo procesu: </t>
    </r>
    <r>
      <rPr>
        <sz val="11"/>
        <color theme="1"/>
        <rFont val="Times New Roman"/>
        <family val="1"/>
        <charset val="186"/>
      </rPr>
      <t>blankai, kasos knygos, sandėlio knygos, darbo laiko apskaitos žiniaraščiai, valgiaraščiai ir kt.</t>
    </r>
  </si>
  <si>
    <r>
      <t>Ugdymo priemonės</t>
    </r>
    <r>
      <rPr>
        <sz val="11"/>
        <rFont val="Times New Roman"/>
        <family val="1"/>
        <charset val="186"/>
      </rPr>
      <t>: žaislai, žaidimai, konstruktoriai, stalo, lauko žaidimai ir įrenginiai įvairioms kompetencijoms ugdyti</t>
    </r>
  </si>
  <si>
    <t>Panaudota lėšų</t>
  </si>
  <si>
    <t xml:space="preserve">Planuota lėšų </t>
  </si>
  <si>
    <r>
      <t xml:space="preserve">                        direktoriaus 2012 m. kovo 15 d. įsakymu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Nr.A-190</t>
    </r>
  </si>
  <si>
    <t>2018   metai</t>
  </si>
  <si>
    <r>
      <t>1.10, 9 punktai - Panevėžio miesto savivaldybės administracijos direktoriaus 2012 m. gruodžio 31 d. įsakymu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Nr. A-1052;</t>
    </r>
  </si>
  <si>
    <t xml:space="preserve">* Ne mažiau kaip 50 procentų patirtų išlaidų už komunalines paslaugas (elektros energiją, geriamąjį vandenį, nuotekas ir gamtines dujas) </t>
  </si>
  <si>
    <t>padengia ikimokyklinė  įstaiga - Panevėžio miesto savivaldybės administracijos direktoriaus 2013 m. vasario 19 d. įsakymu Nr. A-136.</t>
  </si>
  <si>
    <t>LĖŠŲ PASKIRSTYMO, PANAUDOJIMO IR ATSISKAITYMO UŽ JAS REKOMENDACIJOS PANEVĖŽIO LOPŠELIS-DARŽELIS "DOBILAS"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</si>
</sst>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15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8" xfId="0" applyBorder="1" applyAlignment="1"/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4" zoomScale="130" zoomScaleNormal="130" workbookViewId="0">
      <selection activeCell="K17" sqref="K17"/>
    </sheetView>
  </sheetViews>
  <sheetFormatPr defaultRowHeight="15"/>
  <cols>
    <col min="1" max="1" width="3.7109375" customWidth="1"/>
    <col min="2" max="2" width="36.85546875" customWidth="1"/>
    <col min="5" max="5" width="8.42578125" customWidth="1"/>
    <col min="7" max="7" width="7.7109375" customWidth="1"/>
  </cols>
  <sheetData>
    <row r="1" spans="1:12" ht="12.75" customHeight="1">
      <c r="D1" s="1" t="s">
        <v>0</v>
      </c>
      <c r="F1" s="23" t="s">
        <v>54</v>
      </c>
      <c r="G1" s="24"/>
      <c r="H1" s="24"/>
      <c r="I1" s="24"/>
      <c r="J1" s="24"/>
      <c r="K1" s="24"/>
      <c r="L1" s="24"/>
    </row>
    <row r="2" spans="1:12" ht="12.75" customHeight="1">
      <c r="A2" s="1"/>
      <c r="D2" s="25" t="s">
        <v>55</v>
      </c>
      <c r="E2" s="26"/>
      <c r="F2" s="26"/>
      <c r="G2" s="26"/>
      <c r="H2" s="26"/>
      <c r="I2" s="26"/>
      <c r="J2" s="26"/>
      <c r="K2" s="26"/>
      <c r="L2" s="26"/>
    </row>
    <row r="3" spans="1:12" ht="12" customHeight="1">
      <c r="A3" s="3"/>
      <c r="F3" s="23" t="s">
        <v>65</v>
      </c>
      <c r="G3" s="26"/>
      <c r="H3" s="26"/>
      <c r="I3" s="26"/>
      <c r="J3" s="26"/>
      <c r="K3" s="26"/>
      <c r="L3" s="26"/>
    </row>
    <row r="4" spans="1:12" ht="12" customHeight="1">
      <c r="A4" s="2"/>
    </row>
    <row r="5" spans="1:12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32" t="s">
        <v>70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3.5" customHeight="1" thickBot="1">
      <c r="A8" s="34" t="s">
        <v>2</v>
      </c>
      <c r="B8" s="30" t="s">
        <v>3</v>
      </c>
      <c r="C8" s="37" t="s">
        <v>66</v>
      </c>
      <c r="D8" s="38"/>
      <c r="E8" s="38"/>
      <c r="F8" s="38"/>
      <c r="G8" s="38"/>
      <c r="H8" s="38"/>
      <c r="I8" s="38"/>
      <c r="J8" s="38"/>
      <c r="K8" s="38"/>
      <c r="L8" s="39"/>
    </row>
    <row r="9" spans="1:12" ht="15" customHeight="1" thickBot="1">
      <c r="A9" s="35"/>
      <c r="B9" s="31"/>
      <c r="C9" s="37" t="s">
        <v>4</v>
      </c>
      <c r="D9" s="39"/>
      <c r="E9" s="37" t="s">
        <v>5</v>
      </c>
      <c r="F9" s="39"/>
      <c r="G9" s="37" t="s">
        <v>6</v>
      </c>
      <c r="H9" s="39"/>
      <c r="I9" s="37" t="s">
        <v>7</v>
      </c>
      <c r="J9" s="39"/>
      <c r="K9" s="37" t="s">
        <v>8</v>
      </c>
      <c r="L9" s="39"/>
    </row>
    <row r="10" spans="1:12">
      <c r="A10" s="35"/>
      <c r="B10" s="4"/>
      <c r="C10" s="27" t="s">
        <v>9</v>
      </c>
      <c r="D10" s="27" t="s">
        <v>63</v>
      </c>
      <c r="E10" s="27" t="s">
        <v>9</v>
      </c>
      <c r="F10" s="27" t="s">
        <v>63</v>
      </c>
      <c r="G10" s="27" t="s">
        <v>9</v>
      </c>
      <c r="H10" s="27" t="s">
        <v>63</v>
      </c>
      <c r="I10" s="27" t="s">
        <v>64</v>
      </c>
      <c r="J10" s="27" t="s">
        <v>63</v>
      </c>
      <c r="K10" s="27" t="s">
        <v>9</v>
      </c>
      <c r="L10" s="27" t="s">
        <v>63</v>
      </c>
    </row>
    <row r="11" spans="1:12" ht="9.75" customHeight="1" thickBot="1">
      <c r="A11" s="36"/>
      <c r="B11" s="5"/>
      <c r="C11" s="29"/>
      <c r="D11" s="28"/>
      <c r="E11" s="29"/>
      <c r="F11" s="28"/>
      <c r="G11" s="29"/>
      <c r="H11" s="28"/>
      <c r="I11" s="29"/>
      <c r="J11" s="28"/>
      <c r="K11" s="29"/>
      <c r="L11" s="28"/>
    </row>
    <row r="12" spans="1:12" ht="16.5" thickBot="1">
      <c r="A12" s="6"/>
      <c r="B12" s="7" t="s">
        <v>10</v>
      </c>
      <c r="C12" s="8">
        <v>7427.41</v>
      </c>
      <c r="D12" s="8">
        <v>4118.0200000000004</v>
      </c>
      <c r="E12" s="8">
        <v>4200</v>
      </c>
      <c r="F12" s="8">
        <v>4433.7999999999993</v>
      </c>
      <c r="G12" s="8">
        <v>4100</v>
      </c>
      <c r="H12" s="8">
        <v>4520.24</v>
      </c>
      <c r="I12" s="8">
        <v>3400</v>
      </c>
      <c r="J12" s="8">
        <v>4846.1899999999996</v>
      </c>
      <c r="K12" s="8">
        <f>SUM(C12+E12+G12+I12)</f>
        <v>19127.41</v>
      </c>
      <c r="L12" s="16">
        <f>SUM(D12+F12+H12+J12)</f>
        <v>17918.25</v>
      </c>
    </row>
    <row r="13" spans="1:12" ht="29.25" customHeight="1" thickBot="1">
      <c r="A13" s="6" t="s">
        <v>11</v>
      </c>
      <c r="B13" s="12" t="s">
        <v>12</v>
      </c>
      <c r="C13" s="8">
        <v>5427.41</v>
      </c>
      <c r="D13" s="8">
        <v>1989.2800000000002</v>
      </c>
      <c r="E13" s="8">
        <v>500</v>
      </c>
      <c r="F13" s="8">
        <v>2299.4299999999998</v>
      </c>
      <c r="G13" s="8">
        <v>2200</v>
      </c>
      <c r="H13" s="8">
        <v>1476.8</v>
      </c>
      <c r="I13" s="8">
        <f>1300-1000-900+1000</f>
        <v>400</v>
      </c>
      <c r="J13" s="8">
        <v>1640.68</v>
      </c>
      <c r="K13" s="8">
        <f t="shared" ref="K13:K50" si="0">SUM(C13+E13+G13+I13)</f>
        <v>8527.41</v>
      </c>
      <c r="L13" s="16">
        <f t="shared" ref="L13:L50" si="1">SUM(D13+F13+H13+J13)</f>
        <v>7406.1900000000005</v>
      </c>
    </row>
    <row r="14" spans="1:12" ht="16.5" customHeight="1" thickBot="1">
      <c r="A14" s="6"/>
      <c r="B14" s="13" t="s">
        <v>13</v>
      </c>
      <c r="C14" s="8">
        <v>0</v>
      </c>
      <c r="D14" s="8">
        <v>264.91000000000003</v>
      </c>
      <c r="E14" s="8">
        <v>0</v>
      </c>
      <c r="F14" s="8">
        <v>56.53</v>
      </c>
      <c r="G14" s="8">
        <v>0</v>
      </c>
      <c r="H14" s="8">
        <v>252.4</v>
      </c>
      <c r="I14" s="8">
        <v>0</v>
      </c>
      <c r="J14" s="8">
        <v>201.45</v>
      </c>
      <c r="K14" s="8">
        <f t="shared" si="0"/>
        <v>0</v>
      </c>
      <c r="L14" s="16">
        <f t="shared" si="1"/>
        <v>775.29</v>
      </c>
    </row>
    <row r="15" spans="1:12" ht="30.75" customHeight="1" thickBot="1">
      <c r="A15" s="6"/>
      <c r="B15" s="13" t="s">
        <v>49</v>
      </c>
      <c r="C15" s="8">
        <v>0</v>
      </c>
      <c r="D15" s="8">
        <v>110.53999999999999</v>
      </c>
      <c r="E15" s="8">
        <v>0</v>
      </c>
      <c r="F15" s="8">
        <v>110.09</v>
      </c>
      <c r="G15" s="8">
        <v>0</v>
      </c>
      <c r="H15" s="8">
        <v>112.42</v>
      </c>
      <c r="I15" s="8">
        <v>0</v>
      </c>
      <c r="J15" s="16">
        <v>99.69</v>
      </c>
      <c r="K15" s="8">
        <f t="shared" si="0"/>
        <v>0</v>
      </c>
      <c r="L15" s="16">
        <f t="shared" si="1"/>
        <v>432.74</v>
      </c>
    </row>
    <row r="16" spans="1:12" ht="28.5" customHeight="1" thickBot="1">
      <c r="A16" s="6"/>
      <c r="B16" s="13" t="s">
        <v>14</v>
      </c>
      <c r="C16" s="8">
        <v>0</v>
      </c>
      <c r="D16" s="8">
        <v>49.919999999999995</v>
      </c>
      <c r="E16" s="8">
        <v>0</v>
      </c>
      <c r="F16" s="8">
        <v>43.58</v>
      </c>
      <c r="G16" s="8">
        <v>0</v>
      </c>
      <c r="H16" s="8">
        <v>173.52</v>
      </c>
      <c r="I16" s="8">
        <v>0</v>
      </c>
      <c r="J16" s="8">
        <v>52.699999999999996</v>
      </c>
      <c r="K16" s="8">
        <f t="shared" si="0"/>
        <v>0</v>
      </c>
      <c r="L16" s="16">
        <f t="shared" si="1"/>
        <v>319.71999999999997</v>
      </c>
    </row>
    <row r="17" spans="1:12" ht="15.75" customHeight="1" thickBot="1">
      <c r="A17" s="6"/>
      <c r="B17" s="13" t="s">
        <v>15</v>
      </c>
      <c r="C17" s="8">
        <v>0</v>
      </c>
      <c r="D17" s="8">
        <v>0</v>
      </c>
      <c r="E17" s="8">
        <v>0</v>
      </c>
      <c r="F17" s="8">
        <v>151.33000000000001</v>
      </c>
      <c r="G17" s="8">
        <v>0</v>
      </c>
      <c r="H17" s="8">
        <v>0</v>
      </c>
      <c r="I17" s="8">
        <v>0</v>
      </c>
      <c r="J17" s="8">
        <v>1.1299999999999999</v>
      </c>
      <c r="K17" s="8">
        <f t="shared" si="0"/>
        <v>0</v>
      </c>
      <c r="L17" s="16">
        <f t="shared" si="1"/>
        <v>152.46</v>
      </c>
    </row>
    <row r="18" spans="1:12" ht="16.5" customHeight="1" thickBot="1">
      <c r="A18" s="6"/>
      <c r="B18" s="13" t="s">
        <v>50</v>
      </c>
      <c r="C18" s="8">
        <v>0</v>
      </c>
      <c r="D18" s="8">
        <v>0</v>
      </c>
      <c r="E18" s="8">
        <v>0</v>
      </c>
      <c r="F18" s="8">
        <v>75.2</v>
      </c>
      <c r="G18" s="8">
        <v>0</v>
      </c>
      <c r="H18" s="8">
        <v>0</v>
      </c>
      <c r="I18" s="8">
        <v>0</v>
      </c>
      <c r="J18" s="8">
        <v>0</v>
      </c>
      <c r="K18" s="8">
        <f t="shared" si="0"/>
        <v>0</v>
      </c>
      <c r="L18" s="16">
        <f t="shared" si="1"/>
        <v>75.2</v>
      </c>
    </row>
    <row r="19" spans="1:12" ht="16.5" customHeight="1" thickBot="1">
      <c r="A19" s="6"/>
      <c r="B19" s="13" t="s">
        <v>16</v>
      </c>
      <c r="C19" s="8">
        <v>0</v>
      </c>
      <c r="D19" s="8">
        <v>648.98</v>
      </c>
      <c r="E19" s="8">
        <v>0</v>
      </c>
      <c r="F19" s="8">
        <v>177.59</v>
      </c>
      <c r="G19" s="8">
        <v>0</v>
      </c>
      <c r="H19" s="8">
        <v>47.4</v>
      </c>
      <c r="I19" s="8">
        <v>0</v>
      </c>
      <c r="J19" s="8">
        <v>54.6</v>
      </c>
      <c r="K19" s="8">
        <f t="shared" si="0"/>
        <v>0</v>
      </c>
      <c r="L19" s="16">
        <f t="shared" si="1"/>
        <v>928.57</v>
      </c>
    </row>
    <row r="20" spans="1:12" ht="16.5" customHeight="1" thickBot="1">
      <c r="A20" s="6"/>
      <c r="B20" s="13" t="s">
        <v>17</v>
      </c>
      <c r="C20" s="8">
        <v>0</v>
      </c>
      <c r="D20" s="8">
        <v>326.99</v>
      </c>
      <c r="E20" s="8">
        <v>0</v>
      </c>
      <c r="F20" s="8">
        <v>199.19</v>
      </c>
      <c r="G20" s="8">
        <v>0</v>
      </c>
      <c r="H20" s="8">
        <v>593.04</v>
      </c>
      <c r="I20" s="8">
        <v>0</v>
      </c>
      <c r="J20" s="8">
        <v>253.47</v>
      </c>
      <c r="K20" s="8">
        <f t="shared" si="0"/>
        <v>0</v>
      </c>
      <c r="L20" s="16">
        <f t="shared" si="1"/>
        <v>1372.69</v>
      </c>
    </row>
    <row r="21" spans="1:12" ht="17.25" customHeight="1" thickBot="1">
      <c r="A21" s="6"/>
      <c r="B21" s="13" t="s">
        <v>18</v>
      </c>
      <c r="C21" s="8">
        <v>0</v>
      </c>
      <c r="D21" s="8">
        <v>0</v>
      </c>
      <c r="E21" s="8">
        <v>0</v>
      </c>
      <c r="F21" s="8">
        <v>5.7</v>
      </c>
      <c r="G21" s="8">
        <v>0</v>
      </c>
      <c r="H21" s="8">
        <v>18.91</v>
      </c>
      <c r="I21" s="8">
        <v>0</v>
      </c>
      <c r="J21" s="8">
        <v>12.75</v>
      </c>
      <c r="K21" s="8">
        <f t="shared" si="0"/>
        <v>0</v>
      </c>
      <c r="L21" s="16">
        <f t="shared" si="1"/>
        <v>37.36</v>
      </c>
    </row>
    <row r="22" spans="1:12" ht="14.25" customHeight="1" thickBot="1">
      <c r="A22" s="6"/>
      <c r="B22" s="13" t="s">
        <v>19</v>
      </c>
      <c r="C22" s="8">
        <v>0</v>
      </c>
      <c r="D22" s="8">
        <v>182.94</v>
      </c>
      <c r="E22" s="8">
        <v>0</v>
      </c>
      <c r="F22" s="8">
        <v>520.22</v>
      </c>
      <c r="G22" s="8">
        <v>0</v>
      </c>
      <c r="H22" s="8">
        <v>279.10999999999996</v>
      </c>
      <c r="I22" s="8">
        <v>0</v>
      </c>
      <c r="J22" s="8">
        <v>846.46</v>
      </c>
      <c r="K22" s="8">
        <f t="shared" si="0"/>
        <v>0</v>
      </c>
      <c r="L22" s="16">
        <f t="shared" si="1"/>
        <v>1828.73</v>
      </c>
    </row>
    <row r="23" spans="1:12" ht="15" customHeight="1" thickBot="1">
      <c r="A23" s="6"/>
      <c r="B23" s="14" t="s">
        <v>56</v>
      </c>
      <c r="C23" s="8">
        <v>0</v>
      </c>
      <c r="D23" s="8">
        <v>405</v>
      </c>
      <c r="E23" s="8">
        <v>0</v>
      </c>
      <c r="F23" s="8">
        <v>960</v>
      </c>
      <c r="G23" s="8">
        <v>0</v>
      </c>
      <c r="H23" s="8">
        <v>0</v>
      </c>
      <c r="I23" s="8">
        <v>0</v>
      </c>
      <c r="J23" s="16">
        <v>118.43</v>
      </c>
      <c r="K23" s="8">
        <f t="shared" si="0"/>
        <v>0</v>
      </c>
      <c r="L23" s="16">
        <f t="shared" si="1"/>
        <v>1483.43</v>
      </c>
    </row>
    <row r="24" spans="1:12" ht="16.5" customHeight="1" thickBot="1">
      <c r="A24" s="6" t="s">
        <v>20</v>
      </c>
      <c r="B24" s="12" t="s">
        <v>21</v>
      </c>
      <c r="C24" s="8">
        <v>0</v>
      </c>
      <c r="D24" s="8">
        <v>0</v>
      </c>
      <c r="E24" s="8">
        <v>0</v>
      </c>
      <c r="F24" s="8">
        <v>3.59</v>
      </c>
      <c r="G24" s="8">
        <v>0</v>
      </c>
      <c r="H24" s="8">
        <v>1027.78</v>
      </c>
      <c r="I24" s="8">
        <f>800+1000</f>
        <v>1800</v>
      </c>
      <c r="J24" s="8">
        <v>731.68</v>
      </c>
      <c r="K24" s="8">
        <f t="shared" si="0"/>
        <v>1800</v>
      </c>
      <c r="L24" s="16">
        <f t="shared" si="1"/>
        <v>1763.0499999999997</v>
      </c>
    </row>
    <row r="25" spans="1:12" ht="17.25" customHeight="1" thickBot="1">
      <c r="A25" s="6" t="s">
        <v>22</v>
      </c>
      <c r="B25" s="12" t="s">
        <v>57</v>
      </c>
      <c r="C25" s="8">
        <v>600</v>
      </c>
      <c r="D25" s="8">
        <v>609.41999999999996</v>
      </c>
      <c r="E25" s="8">
        <v>800</v>
      </c>
      <c r="F25" s="8">
        <v>551.66999999999996</v>
      </c>
      <c r="G25" s="8">
        <v>800</v>
      </c>
      <c r="H25" s="8">
        <v>612.25</v>
      </c>
      <c r="I25" s="8">
        <v>800</v>
      </c>
      <c r="J25" s="16">
        <v>778.14</v>
      </c>
      <c r="K25" s="8">
        <f t="shared" si="0"/>
        <v>3000</v>
      </c>
      <c r="L25" s="16">
        <f t="shared" si="1"/>
        <v>2551.48</v>
      </c>
    </row>
    <row r="26" spans="1:12" ht="16.5" customHeight="1" thickBot="1">
      <c r="A26" s="6"/>
      <c r="B26" s="13" t="s">
        <v>58</v>
      </c>
      <c r="C26" s="8">
        <v>600</v>
      </c>
      <c r="D26" s="8">
        <v>609.41999999999996</v>
      </c>
      <c r="E26" s="8">
        <v>800</v>
      </c>
      <c r="F26" s="8">
        <v>551.66999999999996</v>
      </c>
      <c r="G26" s="8">
        <v>800</v>
      </c>
      <c r="H26" s="8">
        <v>612.25</v>
      </c>
      <c r="I26" s="8">
        <v>800</v>
      </c>
      <c r="J26" s="16">
        <v>778.14</v>
      </c>
      <c r="K26" s="8">
        <f t="shared" si="0"/>
        <v>3000</v>
      </c>
      <c r="L26" s="16">
        <f t="shared" si="1"/>
        <v>2551.48</v>
      </c>
    </row>
    <row r="27" spans="1:12" ht="15.75" customHeight="1" thickBot="1">
      <c r="A27" s="6"/>
      <c r="B27" s="13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0</v>
      </c>
      <c r="L27" s="16">
        <f t="shared" si="1"/>
        <v>0</v>
      </c>
    </row>
    <row r="28" spans="1:12" ht="27.75" customHeight="1" thickBot="1">
      <c r="A28" s="6" t="s">
        <v>51</v>
      </c>
      <c r="B28" s="12" t="s">
        <v>23</v>
      </c>
      <c r="C28" s="8">
        <v>300</v>
      </c>
      <c r="D28" s="8">
        <v>285.48</v>
      </c>
      <c r="E28" s="8">
        <v>1400</v>
      </c>
      <c r="F28" s="8">
        <v>141.09</v>
      </c>
      <c r="G28" s="8">
        <v>0</v>
      </c>
      <c r="H28" s="8">
        <v>0</v>
      </c>
      <c r="I28" s="8">
        <v>-1000</v>
      </c>
      <c r="J28" s="8">
        <v>141.09</v>
      </c>
      <c r="K28" s="8">
        <f t="shared" si="0"/>
        <v>700</v>
      </c>
      <c r="L28" s="16">
        <f t="shared" si="1"/>
        <v>567.66000000000008</v>
      </c>
    </row>
    <row r="29" spans="1:12" ht="16.5" thickBot="1">
      <c r="A29" s="6" t="s">
        <v>24</v>
      </c>
      <c r="B29" s="12" t="s">
        <v>25</v>
      </c>
      <c r="C29" s="8">
        <v>0</v>
      </c>
      <c r="D29" s="8">
        <v>52.36</v>
      </c>
      <c r="E29" s="8">
        <v>100</v>
      </c>
      <c r="F29" s="8">
        <v>80.240000000000009</v>
      </c>
      <c r="G29" s="8">
        <v>100</v>
      </c>
      <c r="H29" s="8">
        <v>84.45</v>
      </c>
      <c r="I29" s="8">
        <v>200</v>
      </c>
      <c r="J29" s="8">
        <v>96.13</v>
      </c>
      <c r="K29" s="8">
        <f t="shared" si="0"/>
        <v>400</v>
      </c>
      <c r="L29" s="16">
        <f t="shared" si="1"/>
        <v>313.18</v>
      </c>
    </row>
    <row r="30" spans="1:12" ht="15.75" customHeight="1" thickBot="1">
      <c r="A30" s="6"/>
      <c r="B30" s="13" t="s">
        <v>26</v>
      </c>
      <c r="C30" s="8">
        <v>0</v>
      </c>
      <c r="D30" s="8">
        <v>52.36</v>
      </c>
      <c r="E30" s="8">
        <v>0</v>
      </c>
      <c r="F30" s="8">
        <v>80.240000000000009</v>
      </c>
      <c r="G30" s="8">
        <v>0</v>
      </c>
      <c r="H30" s="8">
        <v>84.45</v>
      </c>
      <c r="I30" s="8">
        <v>0</v>
      </c>
      <c r="J30" s="8">
        <v>81.96</v>
      </c>
      <c r="K30" s="8">
        <f t="shared" si="0"/>
        <v>0</v>
      </c>
      <c r="L30" s="16">
        <f t="shared" si="1"/>
        <v>299.01</v>
      </c>
    </row>
    <row r="31" spans="1:12" ht="15" customHeight="1" thickBot="1">
      <c r="A31" s="6"/>
      <c r="B31" s="13" t="s">
        <v>27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14.17</v>
      </c>
      <c r="K31" s="8">
        <f t="shared" si="0"/>
        <v>0</v>
      </c>
      <c r="L31" s="16">
        <f t="shared" si="1"/>
        <v>14.17</v>
      </c>
    </row>
    <row r="32" spans="1:12" ht="15.75" customHeight="1" thickBot="1">
      <c r="A32" s="6"/>
      <c r="B32" s="13" t="s">
        <v>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f t="shared" si="0"/>
        <v>0</v>
      </c>
      <c r="L32" s="16">
        <f t="shared" si="1"/>
        <v>0</v>
      </c>
    </row>
    <row r="33" spans="1:12" ht="16.5" customHeight="1" thickBot="1">
      <c r="A33" s="6" t="s">
        <v>29</v>
      </c>
      <c r="B33" s="12" t="s">
        <v>30</v>
      </c>
      <c r="C33" s="8">
        <v>1100</v>
      </c>
      <c r="D33" s="8">
        <v>977.08999999999992</v>
      </c>
      <c r="E33" s="8">
        <v>1200</v>
      </c>
      <c r="F33" s="8">
        <v>1082.8600000000001</v>
      </c>
      <c r="G33" s="8">
        <v>900</v>
      </c>
      <c r="H33" s="8">
        <v>899.93000000000006</v>
      </c>
      <c r="I33" s="8">
        <v>900</v>
      </c>
      <c r="J33" s="8">
        <v>936.71</v>
      </c>
      <c r="K33" s="8">
        <f t="shared" si="0"/>
        <v>4100</v>
      </c>
      <c r="L33" s="16">
        <f t="shared" si="1"/>
        <v>3896.59</v>
      </c>
    </row>
    <row r="34" spans="1:12" ht="16.5" customHeight="1" thickBot="1">
      <c r="A34" s="6"/>
      <c r="B34" s="13" t="s">
        <v>60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0</v>
      </c>
      <c r="L34" s="16">
        <f t="shared" si="1"/>
        <v>0</v>
      </c>
    </row>
    <row r="35" spans="1:12" ht="16.5" customHeight="1" thickBot="1">
      <c r="A35" s="6"/>
      <c r="B35" s="13" t="s">
        <v>31</v>
      </c>
      <c r="C35" s="8">
        <v>0</v>
      </c>
      <c r="D35" s="8">
        <v>178.26</v>
      </c>
      <c r="E35" s="8">
        <v>0</v>
      </c>
      <c r="F35" s="8">
        <v>207</v>
      </c>
      <c r="G35" s="8">
        <v>0</v>
      </c>
      <c r="H35" s="8">
        <v>58.08</v>
      </c>
      <c r="I35" s="8">
        <v>0</v>
      </c>
      <c r="J35" s="8">
        <v>325.36</v>
      </c>
      <c r="K35" s="8">
        <f t="shared" si="0"/>
        <v>0</v>
      </c>
      <c r="L35" s="16">
        <f t="shared" si="1"/>
        <v>768.7</v>
      </c>
    </row>
    <row r="36" spans="1:12" ht="15.75" customHeight="1" thickBot="1">
      <c r="A36" s="6"/>
      <c r="B36" s="13" t="s">
        <v>32</v>
      </c>
      <c r="C36" s="8">
        <v>0</v>
      </c>
      <c r="D36" s="8">
        <v>18</v>
      </c>
      <c r="E36" s="8">
        <v>0</v>
      </c>
      <c r="F36" s="8">
        <v>12</v>
      </c>
      <c r="G36" s="8">
        <v>0</v>
      </c>
      <c r="H36" s="8">
        <v>157.54</v>
      </c>
      <c r="I36" s="8">
        <v>0</v>
      </c>
      <c r="J36" s="8">
        <v>18</v>
      </c>
      <c r="K36" s="8">
        <f t="shared" si="0"/>
        <v>0</v>
      </c>
      <c r="L36" s="16">
        <f t="shared" si="1"/>
        <v>205.54</v>
      </c>
    </row>
    <row r="37" spans="1:12" ht="31.5" customHeight="1" thickBot="1">
      <c r="A37" s="6"/>
      <c r="B37" s="13" t="s">
        <v>52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0</v>
      </c>
      <c r="L37" s="16">
        <f t="shared" si="1"/>
        <v>0</v>
      </c>
    </row>
    <row r="38" spans="1:12" ht="16.5" customHeight="1" thickBot="1">
      <c r="A38" s="6"/>
      <c r="B38" s="13" t="s">
        <v>33</v>
      </c>
      <c r="C38" s="8">
        <v>0</v>
      </c>
      <c r="D38" s="8">
        <v>33.96</v>
      </c>
      <c r="E38" s="8">
        <v>0</v>
      </c>
      <c r="F38" s="8">
        <v>19.95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0</v>
      </c>
      <c r="L38" s="16">
        <f t="shared" si="1"/>
        <v>53.91</v>
      </c>
    </row>
    <row r="39" spans="1:12" ht="15.75" customHeight="1" thickBot="1">
      <c r="A39" s="6"/>
      <c r="B39" s="13" t="s">
        <v>34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0</v>
      </c>
      <c r="L39" s="16">
        <f t="shared" si="1"/>
        <v>0</v>
      </c>
    </row>
    <row r="40" spans="1:12" ht="15" customHeight="1" thickBot="1">
      <c r="A40" s="6"/>
      <c r="B40" s="13" t="s">
        <v>35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0"/>
        <v>0</v>
      </c>
      <c r="L40" s="16">
        <f t="shared" si="1"/>
        <v>0</v>
      </c>
    </row>
    <row r="41" spans="1:12" ht="15.75" customHeight="1" thickBot="1">
      <c r="A41" s="6"/>
      <c r="B41" s="13" t="s">
        <v>36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0"/>
        <v>0</v>
      </c>
      <c r="L41" s="16">
        <f t="shared" si="1"/>
        <v>0</v>
      </c>
    </row>
    <row r="42" spans="1:12" ht="15.75" customHeight="1" thickBot="1">
      <c r="A42" s="6"/>
      <c r="B42" s="13" t="s">
        <v>37</v>
      </c>
      <c r="C42" s="8">
        <v>0</v>
      </c>
      <c r="D42" s="8">
        <v>272.25</v>
      </c>
      <c r="E42" s="8">
        <v>0</v>
      </c>
      <c r="F42" s="8">
        <v>272.25</v>
      </c>
      <c r="G42" s="8">
        <v>0</v>
      </c>
      <c r="H42" s="8">
        <v>272.21999999999997</v>
      </c>
      <c r="I42" s="8">
        <v>0</v>
      </c>
      <c r="J42" s="8">
        <v>272.21999999999997</v>
      </c>
      <c r="K42" s="8">
        <f t="shared" si="0"/>
        <v>0</v>
      </c>
      <c r="L42" s="16">
        <f t="shared" si="1"/>
        <v>1088.94</v>
      </c>
    </row>
    <row r="43" spans="1:12" ht="15" customHeight="1" thickBot="1">
      <c r="A43" s="6"/>
      <c r="B43" s="13" t="s">
        <v>38</v>
      </c>
      <c r="C43" s="8">
        <v>0</v>
      </c>
      <c r="D43" s="8">
        <v>474.62</v>
      </c>
      <c r="E43" s="8">
        <v>0</v>
      </c>
      <c r="F43" s="8">
        <v>571.66</v>
      </c>
      <c r="G43" s="8">
        <v>0</v>
      </c>
      <c r="H43" s="8">
        <v>412.09000000000003</v>
      </c>
      <c r="I43" s="8">
        <v>0</v>
      </c>
      <c r="J43" s="8">
        <v>321.13</v>
      </c>
      <c r="K43" s="8">
        <f t="shared" si="0"/>
        <v>0</v>
      </c>
      <c r="L43" s="16">
        <f t="shared" si="1"/>
        <v>1779.5</v>
      </c>
    </row>
    <row r="44" spans="1:12" ht="57" customHeight="1" thickBot="1">
      <c r="A44" s="6" t="s">
        <v>39</v>
      </c>
      <c r="B44" s="12" t="s">
        <v>61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0"/>
        <v>0</v>
      </c>
      <c r="L44" s="16">
        <f t="shared" si="1"/>
        <v>0</v>
      </c>
    </row>
    <row r="45" spans="1:12" ht="15" customHeight="1" thickBot="1">
      <c r="A45" s="6" t="s">
        <v>40</v>
      </c>
      <c r="B45" s="12" t="s">
        <v>41</v>
      </c>
      <c r="C45" s="8">
        <v>200</v>
      </c>
      <c r="D45" s="8">
        <v>161.19</v>
      </c>
      <c r="E45" s="8">
        <v>0</v>
      </c>
      <c r="F45" s="8">
        <v>179.17</v>
      </c>
      <c r="G45" s="8">
        <v>0</v>
      </c>
      <c r="H45" s="8">
        <v>327.02999999999997</v>
      </c>
      <c r="I45" s="8">
        <v>900</v>
      </c>
      <c r="J45" s="8">
        <v>426.89</v>
      </c>
      <c r="K45" s="8">
        <f t="shared" si="0"/>
        <v>1100</v>
      </c>
      <c r="L45" s="16">
        <f t="shared" si="1"/>
        <v>1094.28</v>
      </c>
    </row>
    <row r="46" spans="1:12" ht="43.5" customHeight="1" thickBot="1">
      <c r="A46" s="6" t="s">
        <v>53</v>
      </c>
      <c r="B46" s="15" t="s">
        <v>62</v>
      </c>
      <c r="C46" s="8">
        <v>0</v>
      </c>
      <c r="D46" s="8">
        <v>10.72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0"/>
        <v>0</v>
      </c>
      <c r="L46" s="16">
        <f t="shared" si="1"/>
        <v>10.72</v>
      </c>
    </row>
    <row r="47" spans="1:12" ht="16.5" customHeight="1" thickBot="1">
      <c r="A47" s="6" t="s">
        <v>42</v>
      </c>
      <c r="B47" s="12" t="s">
        <v>43</v>
      </c>
      <c r="C47" s="8">
        <v>100</v>
      </c>
      <c r="D47" s="8">
        <v>32.479999999999997</v>
      </c>
      <c r="E47" s="8">
        <v>200</v>
      </c>
      <c r="F47" s="8">
        <v>95.75</v>
      </c>
      <c r="G47" s="8">
        <v>100</v>
      </c>
      <c r="H47" s="8">
        <v>92</v>
      </c>
      <c r="I47" s="8">
        <v>0</v>
      </c>
      <c r="J47" s="8">
        <v>94.87</v>
      </c>
      <c r="K47" s="8">
        <f t="shared" si="0"/>
        <v>400</v>
      </c>
      <c r="L47" s="16">
        <f t="shared" si="1"/>
        <v>315.10000000000002</v>
      </c>
    </row>
    <row r="48" spans="1:12" ht="30.75" customHeight="1" thickBot="1">
      <c r="A48" s="6"/>
      <c r="B48" s="13" t="s">
        <v>44</v>
      </c>
      <c r="C48" s="8">
        <v>0</v>
      </c>
      <c r="D48" s="8">
        <v>32.479999999999997</v>
      </c>
      <c r="E48" s="8">
        <v>200</v>
      </c>
      <c r="F48" s="8">
        <v>95.75</v>
      </c>
      <c r="G48" s="8">
        <v>100</v>
      </c>
      <c r="H48" s="8">
        <v>92</v>
      </c>
      <c r="I48" s="8">
        <v>0</v>
      </c>
      <c r="J48" s="8">
        <v>94.87</v>
      </c>
      <c r="K48" s="8">
        <f t="shared" si="0"/>
        <v>300</v>
      </c>
      <c r="L48" s="16">
        <f>SUM(D48+F48+H48+J48)</f>
        <v>315.10000000000002</v>
      </c>
    </row>
    <row r="49" spans="1:12" ht="31.5" customHeight="1" thickBot="1">
      <c r="A49" s="6"/>
      <c r="B49" s="13" t="s">
        <v>45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f t="shared" si="0"/>
        <v>0</v>
      </c>
      <c r="L49" s="16">
        <f t="shared" si="1"/>
        <v>0</v>
      </c>
    </row>
    <row r="50" spans="1:12" ht="20.25" customHeight="1" thickBot="1">
      <c r="A50" s="6" t="s">
        <v>46</v>
      </c>
      <c r="B50" s="12" t="s">
        <v>47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0"/>
        <v>0</v>
      </c>
      <c r="L50" s="16">
        <f t="shared" si="1"/>
        <v>0</v>
      </c>
    </row>
    <row r="51" spans="1:12">
      <c r="A51" s="17" t="s">
        <v>48</v>
      </c>
      <c r="B51" s="18"/>
      <c r="C51" s="19"/>
      <c r="D51" s="20"/>
      <c r="E51" s="19"/>
    </row>
    <row r="52" spans="1:12">
      <c r="A52" s="17" t="s">
        <v>67</v>
      </c>
      <c r="B52" s="18"/>
      <c r="C52" s="19"/>
      <c r="D52" s="20"/>
      <c r="E52" s="19"/>
    </row>
    <row r="53" spans="1:12">
      <c r="A53" s="17" t="s">
        <v>68</v>
      </c>
      <c r="B53" s="21"/>
      <c r="C53" s="21"/>
      <c r="D53" s="22"/>
      <c r="E53" s="21"/>
    </row>
    <row r="54" spans="1:12">
      <c r="A54" s="17" t="s">
        <v>69</v>
      </c>
      <c r="B54" s="21"/>
      <c r="C54" s="21"/>
      <c r="D54" s="22"/>
      <c r="E54" s="21"/>
    </row>
    <row r="55" spans="1:12">
      <c r="A55" s="9"/>
    </row>
    <row r="56" spans="1:12">
      <c r="A56" s="10"/>
    </row>
  </sheetData>
  <mergeCells count="23">
    <mergeCell ref="B8:B9"/>
    <mergeCell ref="A5:L5"/>
    <mergeCell ref="A6:L6"/>
    <mergeCell ref="A8:A11"/>
    <mergeCell ref="C8:L8"/>
    <mergeCell ref="C9:D9"/>
    <mergeCell ref="E9:F9"/>
    <mergeCell ref="G9:H9"/>
    <mergeCell ref="I9:J9"/>
    <mergeCell ref="K9:L9"/>
    <mergeCell ref="C10:C11"/>
    <mergeCell ref="E10:E11"/>
    <mergeCell ref="G10:G11"/>
    <mergeCell ref="F1:L1"/>
    <mergeCell ref="D2:L2"/>
    <mergeCell ref="F3:L3"/>
    <mergeCell ref="D10:D11"/>
    <mergeCell ref="F10:F11"/>
    <mergeCell ref="H10:H11"/>
    <mergeCell ref="J10:J11"/>
    <mergeCell ref="L10:L11"/>
    <mergeCell ref="I10:I11"/>
    <mergeCell ref="K10:K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2019-11-13T17:41:34Z</cp:lastPrinted>
  <dcterms:created xsi:type="dcterms:W3CDTF">2016-12-14T07:27:23Z</dcterms:created>
  <dcterms:modified xsi:type="dcterms:W3CDTF">2019-11-13T17:43:16Z</dcterms:modified>
</cp:coreProperties>
</file>